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FP\Workgroups and Int Parties\Technology &amp; Equipment\MRI Methodology 2021-22\3 - 1-19-2022\"/>
    </mc:Choice>
  </mc:AlternateContent>
  <xr:revisionPtr revIDLastSave="0" documentId="8_{DBC87D90-009C-4786-9256-48D133B40879}" xr6:coauthVersionLast="45" xr6:coauthVersionMax="45" xr10:uidLastSave="{00000000-0000-0000-0000-000000000000}"/>
  <bookViews>
    <workbookView xWindow="-120" yWindow="-120" windowWidth="29040" windowHeight="15840" activeTab="2" xr2:uid="{42328EDB-442E-4051-9339-5FCCAF1E0BBB}"/>
  </bookViews>
  <sheets>
    <sheet name="Notes-READ FIRST" sheetId="3" r:id="rId1"/>
    <sheet name="Constants" sheetId="1" r:id="rId2"/>
    <sheet name="Model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<sst xmlns="http://schemas.openxmlformats.org/spreadsheetml/2006/main" count="231" uniqueCount="112">
  <si>
    <t>Step 1</t>
  </si>
  <si>
    <t>Calculation of Adjusted Scans</t>
  </si>
  <si>
    <t>Type</t>
  </si>
  <si>
    <t>Procedure Time (minutes)</t>
  </si>
  <si>
    <t>Weight</t>
  </si>
  <si>
    <t>Outpatient Without</t>
  </si>
  <si>
    <t>Outpatient With</t>
  </si>
  <si>
    <t>Inpatient Without</t>
  </si>
  <si>
    <t>Inpatient With</t>
  </si>
  <si>
    <t xml:space="preserve">Step 2 </t>
  </si>
  <si>
    <t>Annual Scanner Operational Capacity</t>
  </si>
  <si>
    <t>number of weeks</t>
  </si>
  <si>
    <t>hours per week</t>
  </si>
  <si>
    <t>scans per hour</t>
  </si>
  <si>
    <t>total capacity</t>
  </si>
  <si>
    <t>Reference: Current Method</t>
  </si>
  <si>
    <t>Reference: Current Method-Weight (procedure time)</t>
  </si>
  <si>
    <t>1 (30 min)</t>
  </si>
  <si>
    <t>1.4 (42 min)</t>
  </si>
  <si>
    <t>1.8 (54 min)</t>
  </si>
  <si>
    <t>Step 3</t>
  </si>
  <si>
    <t>Projection Parameters</t>
  </si>
  <si>
    <t>Projection</t>
  </si>
  <si>
    <t>Projection Type</t>
  </si>
  <si>
    <t>Negative Population Growth</t>
  </si>
  <si>
    <t>1 = use negative growth; 0 = do not use if negative growth</t>
  </si>
  <si>
    <r>
      <t xml:space="preserve">enter 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OR </t>
    </r>
    <r>
      <rPr>
        <b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(to reflect the number of data years)</t>
    </r>
  </si>
  <si>
    <t>Step 4</t>
  </si>
  <si>
    <t>Planning Thresholds</t>
  </si>
  <si>
    <t>Step 5</t>
  </si>
  <si>
    <t>Need Determinations</t>
  </si>
  <si>
    <t>County</t>
  </si>
  <si>
    <t>Buncombe</t>
  </si>
  <si>
    <t>Mecklenburg</t>
  </si>
  <si>
    <t>New Hanover</t>
  </si>
  <si>
    <t>Orange</t>
  </si>
  <si>
    <t>Pasquotank</t>
  </si>
  <si>
    <t>Pitt</t>
  </si>
  <si>
    <t>Stanly</t>
  </si>
  <si>
    <t>Wake</t>
  </si>
  <si>
    <t>Total</t>
  </si>
  <si>
    <t>RY 2019</t>
  </si>
  <si>
    <t>RY 2020</t>
  </si>
  <si>
    <t>MODEL 1</t>
  </si>
  <si>
    <t>DEFAULT</t>
  </si>
  <si>
    <t>Brunswick</t>
  </si>
  <si>
    <t>Cabarrus</t>
  </si>
  <si>
    <t>Cleveland</t>
  </si>
  <si>
    <t>Craven</t>
  </si>
  <si>
    <t>Cumberland</t>
  </si>
  <si>
    <t>Duplin</t>
  </si>
  <si>
    <t>Durham</t>
  </si>
  <si>
    <t>Forsyth</t>
  </si>
  <si>
    <t>Gaston</t>
  </si>
  <si>
    <t>Guilford</t>
  </si>
  <si>
    <t>Johnston</t>
  </si>
  <si>
    <t>Lenoir</t>
  </si>
  <si>
    <t>Moore</t>
  </si>
  <si>
    <t>Randolph</t>
  </si>
  <si>
    <t>Robeson</t>
  </si>
  <si>
    <t>Scotland</t>
  </si>
  <si>
    <t>Wayne</t>
  </si>
  <si>
    <t>Wilkes</t>
  </si>
  <si>
    <t>MODEL 2</t>
  </si>
  <si>
    <t>Scanners</t>
  </si>
  <si>
    <t>Adjusted</t>
  </si>
  <si>
    <t>in Svc Area</t>
  </si>
  <si>
    <t>Threshold</t>
  </si>
  <si>
    <t xml:space="preserve">Planning </t>
  </si>
  <si>
    <t>MODEL 3</t>
  </si>
  <si>
    <t>Need determination is artifact of growth rate calculation. One MRI at hospital, low utilization. New</t>
  </si>
  <si>
    <t>freestanding facility opened, which yielded a 100% increase in utilization in first year of operation</t>
  </si>
  <si>
    <t>compared to year before facility existed. New facility 1st appeared in 2021 SMFP.</t>
  </si>
  <si>
    <t>0 = no projection; 
1 = 3 year projection</t>
  </si>
  <si>
    <t>Inpatient Weight</t>
  </si>
  <si>
    <t>MODEL 4</t>
  </si>
  <si>
    <t xml:space="preserve">Same as Model 3, but increase </t>
  </si>
  <si>
    <t>Changing 65 minutes to 70 minutes rarely makes a difference.</t>
  </si>
  <si>
    <t>Randolph County</t>
  </si>
  <si>
    <t>New Hanover County</t>
  </si>
  <si>
    <t>Relatively large pop growth (4%), coupled with large 2017-2019 AACR (15%). Similar pattern of both</t>
  </si>
  <si>
    <t>had smaller number of  scans overall (i.e., they remained below need threshold).</t>
  </si>
  <si>
    <t>Constants Tab</t>
  </si>
  <si>
    <t>worksheet. To save space, these steps are not repeated on the "Models" worksheet.</t>
  </si>
  <si>
    <t xml:space="preserve">In all models, we used the same parameters for Steps 1-3. They are outlined on the "Constants" </t>
  </si>
  <si>
    <t>Selecting the mean yielded the most "generous" results.</t>
  </si>
  <si>
    <t>Stanly County (petitioned to remove need).</t>
  </si>
  <si>
    <t>same needs as RY 2020, except for</t>
  </si>
  <si>
    <t xml:space="preserve">Current methdology. 2022 SMFP shows </t>
  </si>
  <si>
    <t>Use mean procedure times submitted</t>
  </si>
  <si>
    <t>by workgroup members. Otherwise</t>
  </si>
  <si>
    <t>same as DEFAULT (current methodology).</t>
  </si>
  <si>
    <t>Same as MODEL 1, except changed</t>
  </si>
  <si>
    <t># scanners to reflect current distribution</t>
  </si>
  <si>
    <t>of scanners in each service area.</t>
  </si>
  <si>
    <t xml:space="preserve">Same as MODEL 2, but increase </t>
  </si>
  <si>
    <t>Projection supports higher thresholds.</t>
  </si>
  <si>
    <t xml:space="preserve">thresholds .10 above DEFAULT. </t>
  </si>
  <si>
    <t>RY = Reporting Year</t>
  </si>
  <si>
    <t>population and utilization increase in other counties (e.g., Pender), but these counties</t>
  </si>
  <si>
    <t>2 Counties with &gt;1 Need:</t>
  </si>
  <si>
    <t>Used these parameters in all models shown on Models worksheet.</t>
  </si>
  <si>
    <t>generaged based on values in Step1 .</t>
  </si>
  <si>
    <t xml:space="preserve">Used the mean of the procedure tme estimates reported by workgroup </t>
  </si>
  <si>
    <t xml:space="preserve">members. The mean was consistentsly at least as high as median. </t>
  </si>
  <si>
    <t>Did not change numbers in green cells. Scans per hours is</t>
  </si>
  <si>
    <t>DEFAULT model</t>
  </si>
  <si>
    <t>The "Constants" worksheet shows the parameters (e.g., procedures times, thresholds) used in</t>
  </si>
  <si>
    <t>the DEFAULT model (shown on the "Models" worksheet).</t>
  </si>
  <si>
    <t xml:space="preserve">thresholds .05 above DEFAULT. </t>
  </si>
  <si>
    <t>growth, results do not change.</t>
  </si>
  <si>
    <t xml:space="preserve">If model is altered to show negative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</si>
</sst>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wrapText="1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quotePrefix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4" fillId="0" borderId="0" xfId="0" applyFont="1"/>
    <xf numFmtId="0" fontId="2" fillId="0" borderId="6" xfId="0" applyFont="1" applyBorder="1"/>
    <xf numFmtId="0" fontId="4" fillId="0" borderId="0" xfId="0" applyFont="1" applyBorder="1"/>
    <xf numFmtId="0" fontId="2" fillId="0" borderId="5" xfId="0" applyFont="1" applyBorder="1"/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3" borderId="1" xfId="0" applyFont="1" applyFill="1" applyBorder="1" applyAlignment="1" applyProtection="1">
      <alignment horizontal="center"/>
      <protection locked="0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/>
    <xf numFmtId="2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/>
    <xf numFmtId="0" fontId="8" fillId="0" borderId="0" xfId="0" applyFo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2" fillId="0" borderId="0" xfId="0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6" xfId="0" applyFont="1" applyBorder="1"/>
    <xf numFmtId="0" fontId="11" fillId="0" borderId="5" xfId="0" applyFont="1" applyBorder="1"/>
    <xf numFmtId="0" fontId="14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51407-B132-4866-B641-5E7DD8C07CB3}">
  <dimension ref="A3:B21"/>
  <sheetViews>
    <sheetView workbookViewId="0">
      <selection activeCell="B11" sqref="B11"/>
    </sheetView>
  </sheetViews>
  <sheetFormatPr defaultRowHeight="15.75" x14ac:dyDescent="0.25"/>
  <cols>
    <col min="1" max="1" width="25.85546875" style="2" customWidth="1"/>
    <col min="2" max="2" width="93.7109375" style="2" customWidth="1"/>
    <col min="3" max="16384" width="9.140625" style="2"/>
  </cols>
  <sheetData>
    <row r="3" spans="1:2" x14ac:dyDescent="0.25">
      <c r="A3" s="1" t="s">
        <v>82</v>
      </c>
      <c r="B3" s="2" t="s">
        <v>84</v>
      </c>
    </row>
    <row r="4" spans="1:2" x14ac:dyDescent="0.25">
      <c r="B4" s="2" t="s">
        <v>83</v>
      </c>
    </row>
    <row r="6" spans="1:2" x14ac:dyDescent="0.25">
      <c r="A6" s="1" t="s">
        <v>106</v>
      </c>
      <c r="B6" s="2" t="s">
        <v>107</v>
      </c>
    </row>
    <row r="7" spans="1:2" x14ac:dyDescent="0.25">
      <c r="B7" s="2" t="s">
        <v>108</v>
      </c>
    </row>
    <row r="9" spans="1:2" x14ac:dyDescent="0.25">
      <c r="A9" s="1" t="s">
        <v>74</v>
      </c>
      <c r="B9" s="2" t="s">
        <v>77</v>
      </c>
    </row>
    <row r="11" spans="1:2" x14ac:dyDescent="0.25">
      <c r="A11" s="1" t="s">
        <v>29</v>
      </c>
      <c r="B11" s="2" t="s">
        <v>98</v>
      </c>
    </row>
    <row r="12" spans="1:2" x14ac:dyDescent="0.25">
      <c r="A12" s="1"/>
    </row>
    <row r="13" spans="1:2" x14ac:dyDescent="0.25">
      <c r="A13" s="1" t="s">
        <v>100</v>
      </c>
    </row>
    <row r="15" spans="1:2" x14ac:dyDescent="0.25">
      <c r="A15" s="1" t="s">
        <v>79</v>
      </c>
      <c r="B15" s="2" t="s">
        <v>80</v>
      </c>
    </row>
    <row r="16" spans="1:2" x14ac:dyDescent="0.25">
      <c r="B16" s="2" t="s">
        <v>99</v>
      </c>
    </row>
    <row r="17" spans="1:2" x14ac:dyDescent="0.25">
      <c r="B17" s="2" t="s">
        <v>81</v>
      </c>
    </row>
    <row r="19" spans="1:2" x14ac:dyDescent="0.25">
      <c r="A19" s="1" t="s">
        <v>78</v>
      </c>
      <c r="B19" s="2" t="s">
        <v>70</v>
      </c>
    </row>
    <row r="20" spans="1:2" x14ac:dyDescent="0.25">
      <c r="B20" s="2" t="s">
        <v>71</v>
      </c>
    </row>
    <row r="21" spans="1:2" x14ac:dyDescent="0.25">
      <c r="B21" s="2" t="s">
        <v>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EDD1-820F-4D4C-9209-F97F969F371F}">
  <dimension ref="A1:E30"/>
  <sheetViews>
    <sheetView zoomScaleNormal="100" workbookViewId="0">
      <selection activeCell="B26" sqref="B26"/>
    </sheetView>
  </sheetViews>
  <sheetFormatPr defaultRowHeight="18.75" x14ac:dyDescent="0.3"/>
  <cols>
    <col min="1" max="1" width="9.140625" style="8"/>
    <col min="2" max="2" width="23.28515625" style="8" customWidth="1"/>
    <col min="3" max="3" width="15.85546875" style="8" customWidth="1"/>
    <col min="4" max="4" width="19.7109375" style="8" customWidth="1"/>
    <col min="5" max="5" width="23" style="8" customWidth="1"/>
    <col min="6" max="16384" width="9.140625" style="8"/>
  </cols>
  <sheetData>
    <row r="1" spans="1:5" x14ac:dyDescent="0.3">
      <c r="A1" s="7" t="s">
        <v>0</v>
      </c>
      <c r="B1" s="7" t="s">
        <v>1</v>
      </c>
    </row>
    <row r="2" spans="1:5" x14ac:dyDescent="0.3">
      <c r="A2" s="7"/>
      <c r="B2" s="7"/>
    </row>
    <row r="3" spans="1:5" x14ac:dyDescent="0.3">
      <c r="B3" s="44" t="s">
        <v>103</v>
      </c>
    </row>
    <row r="4" spans="1:5" x14ac:dyDescent="0.3">
      <c r="B4" s="44" t="s">
        <v>104</v>
      </c>
    </row>
    <row r="5" spans="1:5" x14ac:dyDescent="0.3">
      <c r="B5" s="44" t="s">
        <v>85</v>
      </c>
    </row>
    <row r="7" spans="1:5" s="29" customFormat="1" ht="61.5" customHeight="1" x14ac:dyDescent="0.3">
      <c r="B7" s="30" t="s">
        <v>2</v>
      </c>
      <c r="C7" s="9" t="s">
        <v>3</v>
      </c>
      <c r="D7" s="30" t="s">
        <v>4</v>
      </c>
      <c r="E7" s="10" t="s">
        <v>16</v>
      </c>
    </row>
    <row r="8" spans="1:5" s="29" customFormat="1" x14ac:dyDescent="0.3">
      <c r="B8" s="32" t="s">
        <v>5</v>
      </c>
      <c r="C8" s="33">
        <v>35</v>
      </c>
      <c r="D8" s="34">
        <v>1</v>
      </c>
      <c r="E8" s="31" t="s">
        <v>17</v>
      </c>
    </row>
    <row r="9" spans="1:5" s="29" customFormat="1" x14ac:dyDescent="0.3">
      <c r="B9" s="32" t="s">
        <v>6</v>
      </c>
      <c r="C9" s="33">
        <v>48</v>
      </c>
      <c r="D9" s="34">
        <v>1.3714285714285714</v>
      </c>
      <c r="E9" s="31" t="s">
        <v>18</v>
      </c>
    </row>
    <row r="10" spans="1:5" s="29" customFormat="1" x14ac:dyDescent="0.3">
      <c r="B10" s="32" t="s">
        <v>7</v>
      </c>
      <c r="C10" s="33">
        <v>48</v>
      </c>
      <c r="D10" s="34">
        <v>1.3714285714285714</v>
      </c>
      <c r="E10" s="31" t="s">
        <v>18</v>
      </c>
    </row>
    <row r="11" spans="1:5" s="29" customFormat="1" x14ac:dyDescent="0.3">
      <c r="B11" s="32" t="s">
        <v>8</v>
      </c>
      <c r="C11" s="33">
        <v>65</v>
      </c>
      <c r="D11" s="34">
        <v>1.8571428571428572</v>
      </c>
      <c r="E11" s="31" t="s">
        <v>19</v>
      </c>
    </row>
    <row r="13" spans="1:5" s="7" customFormat="1" x14ac:dyDescent="0.3">
      <c r="A13" s="7" t="s">
        <v>9</v>
      </c>
      <c r="B13" s="7" t="s">
        <v>10</v>
      </c>
    </row>
    <row r="15" spans="1:5" x14ac:dyDescent="0.3">
      <c r="B15" s="44" t="s">
        <v>105</v>
      </c>
    </row>
    <row r="16" spans="1:5" x14ac:dyDescent="0.3">
      <c r="B16" s="44" t="s">
        <v>102</v>
      </c>
    </row>
    <row r="18" spans="1:5" ht="45" customHeight="1" x14ac:dyDescent="0.3">
      <c r="B18" s="11"/>
      <c r="C18" s="12"/>
      <c r="D18" s="13"/>
      <c r="E18" s="10" t="s">
        <v>15</v>
      </c>
    </row>
    <row r="19" spans="1:5" x14ac:dyDescent="0.3">
      <c r="B19" s="45" t="s">
        <v>11</v>
      </c>
      <c r="C19" s="46"/>
      <c r="D19" s="14">
        <v>52</v>
      </c>
      <c r="E19" s="10">
        <v>52</v>
      </c>
    </row>
    <row r="20" spans="1:5" x14ac:dyDescent="0.3">
      <c r="B20" s="45" t="s">
        <v>12</v>
      </c>
      <c r="C20" s="46"/>
      <c r="D20" s="14">
        <v>66</v>
      </c>
      <c r="E20" s="10">
        <v>66</v>
      </c>
    </row>
    <row r="21" spans="1:5" x14ac:dyDescent="0.3">
      <c r="B21" s="45" t="s">
        <v>13</v>
      </c>
      <c r="C21" s="46"/>
      <c r="D21" s="18">
        <v>1.7142857142857142</v>
      </c>
      <c r="E21" s="10">
        <v>2</v>
      </c>
    </row>
    <row r="22" spans="1:5" x14ac:dyDescent="0.3">
      <c r="B22" s="47" t="s">
        <v>14</v>
      </c>
      <c r="C22" s="48"/>
      <c r="D22" s="35">
        <v>5883.4285714285706</v>
      </c>
      <c r="E22" s="10">
        <f>E19*E20*E21</f>
        <v>6864</v>
      </c>
    </row>
    <row r="24" spans="1:5" s="7" customFormat="1" x14ac:dyDescent="0.3">
      <c r="A24" s="7" t="s">
        <v>20</v>
      </c>
      <c r="B24" s="7" t="s">
        <v>21</v>
      </c>
    </row>
    <row r="26" spans="1:5" x14ac:dyDescent="0.3">
      <c r="B26" s="44" t="s">
        <v>101</v>
      </c>
    </row>
    <row r="28" spans="1:5" ht="39" customHeight="1" x14ac:dyDescent="0.3">
      <c r="B28" s="15" t="s">
        <v>22</v>
      </c>
      <c r="C28" s="15" t="s">
        <v>23</v>
      </c>
      <c r="D28" s="15" t="s">
        <v>24</v>
      </c>
    </row>
    <row r="29" spans="1:5" ht="90" customHeight="1" x14ac:dyDescent="0.3">
      <c r="B29" s="16" t="s">
        <v>73</v>
      </c>
      <c r="C29" s="17" t="s">
        <v>26</v>
      </c>
      <c r="D29" s="16" t="s">
        <v>25</v>
      </c>
    </row>
    <row r="30" spans="1:5" x14ac:dyDescent="0.3">
      <c r="B30" s="14">
        <v>1</v>
      </c>
      <c r="C30" s="14">
        <v>3</v>
      </c>
      <c r="D30" s="14">
        <v>0</v>
      </c>
    </row>
  </sheetData>
  <mergeCells count="4">
    <mergeCell ref="B21:C21"/>
    <mergeCell ref="B22:C22"/>
    <mergeCell ref="B19:C19"/>
    <mergeCell ref="B20:C20"/>
  </mergeCells>
  <pageMargins left="0.7" right="0.7" top="0.75" bottom="0.75" header="0.3" footer="0.3"/>
  <pageSetup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181C-F1F4-454A-9AF6-84F5A679D98A}">
  <dimension ref="A1:W47"/>
  <sheetViews>
    <sheetView tabSelected="1" zoomScaleNormal="100" workbookViewId="0">
      <selection activeCell="C20" sqref="C20"/>
    </sheetView>
  </sheetViews>
  <sheetFormatPr defaultRowHeight="15.75" x14ac:dyDescent="0.25"/>
  <cols>
    <col min="1" max="2" width="10.5703125" style="2" customWidth="1"/>
    <col min="3" max="3" width="12.7109375" style="2" customWidth="1"/>
    <col min="4" max="4" width="6.42578125" style="2" customWidth="1"/>
    <col min="5" max="5" width="14.7109375" style="2" customWidth="1"/>
    <col min="6" max="7" width="11.7109375" style="2" customWidth="1"/>
    <col min="8" max="8" width="10" style="2" customWidth="1"/>
    <col min="9" max="9" width="14.7109375" style="2" customWidth="1"/>
    <col min="10" max="10" width="11.7109375" style="2" customWidth="1"/>
    <col min="11" max="11" width="13.140625" style="2" customWidth="1"/>
    <col min="12" max="12" width="5.28515625" style="2" customWidth="1"/>
    <col min="13" max="13" width="14.7109375" style="2" customWidth="1"/>
    <col min="14" max="15" width="11.7109375" style="2" customWidth="1"/>
    <col min="16" max="16" width="6.42578125" style="2" customWidth="1"/>
    <col min="17" max="17" width="14.7109375" style="2" customWidth="1"/>
    <col min="18" max="19" width="11.7109375" style="2" customWidth="1"/>
    <col min="20" max="20" width="6.7109375" style="2" customWidth="1"/>
    <col min="21" max="21" width="14.7109375" style="2" customWidth="1"/>
    <col min="22" max="22" width="11.7109375" style="2" customWidth="1"/>
    <col min="23" max="23" width="16.28515625" style="2" customWidth="1"/>
    <col min="24" max="16384" width="9.140625" style="2"/>
  </cols>
  <sheetData>
    <row r="1" spans="1:23" s="1" customFormat="1" x14ac:dyDescent="0.25">
      <c r="E1" s="1" t="s">
        <v>44</v>
      </c>
      <c r="I1" s="1" t="s">
        <v>43</v>
      </c>
      <c r="M1" s="1" t="s">
        <v>63</v>
      </c>
      <c r="Q1" s="1" t="s">
        <v>69</v>
      </c>
      <c r="U1" s="1" t="s">
        <v>75</v>
      </c>
    </row>
    <row r="2" spans="1:23" x14ac:dyDescent="0.25">
      <c r="A2" s="50" t="s">
        <v>27</v>
      </c>
      <c r="B2" s="50" t="s">
        <v>28</v>
      </c>
      <c r="C2" s="51"/>
    </row>
    <row r="3" spans="1:23" s="19" customFormat="1" x14ac:dyDescent="0.25">
      <c r="A3" s="52"/>
      <c r="B3" s="52"/>
      <c r="C3" s="53"/>
      <c r="E3" s="19" t="s">
        <v>88</v>
      </c>
      <c r="I3" s="19" t="s">
        <v>89</v>
      </c>
      <c r="M3" s="19" t="s">
        <v>92</v>
      </c>
      <c r="Q3" s="19" t="s">
        <v>95</v>
      </c>
      <c r="U3" s="19" t="s">
        <v>76</v>
      </c>
    </row>
    <row r="4" spans="1:23" s="19" customFormat="1" x14ac:dyDescent="0.25">
      <c r="A4" s="52"/>
      <c r="B4" s="52"/>
      <c r="C4" s="53"/>
      <c r="E4" s="19" t="s">
        <v>87</v>
      </c>
      <c r="I4" s="19" t="s">
        <v>90</v>
      </c>
      <c r="M4" s="19" t="s">
        <v>93</v>
      </c>
      <c r="Q4" s="19" t="s">
        <v>109</v>
      </c>
      <c r="U4" s="19" t="s">
        <v>97</v>
      </c>
    </row>
    <row r="5" spans="1:23" s="19" customFormat="1" x14ac:dyDescent="0.25">
      <c r="A5" s="52"/>
      <c r="B5" s="52"/>
      <c r="C5" s="53"/>
      <c r="E5" s="19" t="s">
        <v>86</v>
      </c>
      <c r="I5" s="19" t="s">
        <v>91</v>
      </c>
      <c r="M5" s="19" t="s">
        <v>94</v>
      </c>
      <c r="Q5" s="19" t="s">
        <v>96</v>
      </c>
      <c r="U5" s="19" t="s">
        <v>96</v>
      </c>
    </row>
    <row r="6" spans="1:23" s="19" customFormat="1" x14ac:dyDescent="0.25">
      <c r="A6" s="52"/>
      <c r="B6" s="52"/>
      <c r="C6" s="53"/>
    </row>
    <row r="7" spans="1:23" s="19" customFormat="1" x14ac:dyDescent="0.25">
      <c r="A7" s="54" t="s">
        <v>64</v>
      </c>
      <c r="B7" s="54" t="s">
        <v>68</v>
      </c>
      <c r="C7" s="54" t="s">
        <v>65</v>
      </c>
      <c r="D7" s="21"/>
      <c r="E7" s="20" t="s">
        <v>64</v>
      </c>
      <c r="F7" s="20" t="s">
        <v>68</v>
      </c>
      <c r="G7" s="20" t="s">
        <v>65</v>
      </c>
      <c r="H7" s="21"/>
      <c r="I7" s="20" t="s">
        <v>64</v>
      </c>
      <c r="J7" s="20" t="s">
        <v>68</v>
      </c>
      <c r="K7" s="20" t="s">
        <v>65</v>
      </c>
      <c r="L7" s="21"/>
      <c r="M7" s="20" t="s">
        <v>64</v>
      </c>
      <c r="N7" s="20" t="s">
        <v>68</v>
      </c>
      <c r="O7" s="20" t="s">
        <v>65</v>
      </c>
      <c r="P7" s="21"/>
      <c r="Q7" s="20" t="s">
        <v>64</v>
      </c>
      <c r="R7" s="20" t="s">
        <v>68</v>
      </c>
      <c r="S7" s="20" t="s">
        <v>65</v>
      </c>
      <c r="T7" s="21"/>
      <c r="U7" s="20" t="s">
        <v>64</v>
      </c>
      <c r="V7" s="20" t="s">
        <v>68</v>
      </c>
      <c r="W7" s="20" t="s">
        <v>65</v>
      </c>
    </row>
    <row r="8" spans="1:23" x14ac:dyDescent="0.25">
      <c r="A8" s="55" t="s">
        <v>66</v>
      </c>
      <c r="B8" s="55" t="s">
        <v>67</v>
      </c>
      <c r="C8" s="55" t="s">
        <v>67</v>
      </c>
      <c r="E8" s="22" t="s">
        <v>66</v>
      </c>
      <c r="F8" s="22" t="s">
        <v>67</v>
      </c>
      <c r="G8" s="22" t="s">
        <v>67</v>
      </c>
      <c r="I8" s="22" t="s">
        <v>66</v>
      </c>
      <c r="J8" s="22" t="s">
        <v>67</v>
      </c>
      <c r="K8" s="22" t="s">
        <v>67</v>
      </c>
      <c r="M8" s="22" t="s">
        <v>66</v>
      </c>
      <c r="N8" s="22" t="s">
        <v>67</v>
      </c>
      <c r="O8" s="22" t="s">
        <v>67</v>
      </c>
      <c r="Q8" s="22" t="s">
        <v>66</v>
      </c>
      <c r="R8" s="22" t="s">
        <v>67</v>
      </c>
      <c r="S8" s="22" t="s">
        <v>67</v>
      </c>
      <c r="U8" s="22" t="s">
        <v>66</v>
      </c>
      <c r="V8" s="22" t="s">
        <v>67</v>
      </c>
      <c r="W8" s="22" t="s">
        <v>67</v>
      </c>
    </row>
    <row r="9" spans="1:23" x14ac:dyDescent="0.25">
      <c r="A9" s="56">
        <v>50</v>
      </c>
      <c r="B9" s="57">
        <v>0.7</v>
      </c>
      <c r="C9" s="58">
        <v>4805</v>
      </c>
      <c r="E9" s="4">
        <v>50</v>
      </c>
      <c r="F9" s="23">
        <v>0.7</v>
      </c>
      <c r="G9" s="4">
        <v>4805</v>
      </c>
      <c r="I9" s="4">
        <v>50</v>
      </c>
      <c r="J9" s="23">
        <v>0.7</v>
      </c>
      <c r="K9" s="4">
        <v>4118</v>
      </c>
      <c r="M9" s="24">
        <v>50</v>
      </c>
      <c r="N9" s="25">
        <v>0.7</v>
      </c>
      <c r="O9" s="4">
        <v>4118</v>
      </c>
      <c r="Q9" s="24">
        <v>50</v>
      </c>
      <c r="R9" s="25">
        <v>0.75</v>
      </c>
      <c r="S9" s="4">
        <v>4413</v>
      </c>
      <c r="U9" s="4">
        <v>50</v>
      </c>
      <c r="V9" s="23">
        <v>0.8</v>
      </c>
      <c r="W9" s="4">
        <v>4707</v>
      </c>
    </row>
    <row r="10" spans="1:23" x14ac:dyDescent="0.25">
      <c r="A10" s="59">
        <v>3</v>
      </c>
      <c r="B10" s="57">
        <v>0.65</v>
      </c>
      <c r="C10" s="58">
        <v>4462</v>
      </c>
      <c r="E10" s="5">
        <v>3</v>
      </c>
      <c r="F10" s="23">
        <v>0.65</v>
      </c>
      <c r="G10" s="4">
        <v>4462</v>
      </c>
      <c r="I10" s="5">
        <v>3</v>
      </c>
      <c r="J10" s="23">
        <v>0.65</v>
      </c>
      <c r="K10" s="4">
        <v>3824</v>
      </c>
      <c r="M10" s="6">
        <v>10</v>
      </c>
      <c r="N10" s="25">
        <v>0.65</v>
      </c>
      <c r="O10" s="4">
        <v>3824</v>
      </c>
      <c r="Q10" s="6">
        <v>10</v>
      </c>
      <c r="R10" s="25">
        <v>0.7</v>
      </c>
      <c r="S10" s="4">
        <v>4118</v>
      </c>
      <c r="U10" s="5">
        <v>10</v>
      </c>
      <c r="V10" s="23">
        <v>0.75</v>
      </c>
      <c r="W10" s="4">
        <v>4413</v>
      </c>
    </row>
    <row r="11" spans="1:23" x14ac:dyDescent="0.25">
      <c r="A11" s="59">
        <v>2</v>
      </c>
      <c r="B11" s="57">
        <v>0.6</v>
      </c>
      <c r="C11" s="58">
        <v>4118</v>
      </c>
      <c r="E11" s="5">
        <v>2</v>
      </c>
      <c r="F11" s="23">
        <v>0.6</v>
      </c>
      <c r="G11" s="4">
        <v>4118</v>
      </c>
      <c r="I11" s="5">
        <v>2</v>
      </c>
      <c r="J11" s="23">
        <v>0.6</v>
      </c>
      <c r="K11" s="4">
        <v>3530</v>
      </c>
      <c r="M11" s="6">
        <v>3</v>
      </c>
      <c r="N11" s="25">
        <v>0.6</v>
      </c>
      <c r="O11" s="4">
        <v>3530</v>
      </c>
      <c r="Q11" s="6">
        <v>3</v>
      </c>
      <c r="R11" s="25">
        <v>0.65</v>
      </c>
      <c r="S11" s="4">
        <v>3824</v>
      </c>
      <c r="U11" s="5">
        <v>3</v>
      </c>
      <c r="V11" s="23">
        <v>0.7</v>
      </c>
      <c r="W11" s="4">
        <v>4118</v>
      </c>
    </row>
    <row r="12" spans="1:23" x14ac:dyDescent="0.25">
      <c r="A12" s="59">
        <v>1</v>
      </c>
      <c r="B12" s="57">
        <v>0.55000000000000004</v>
      </c>
      <c r="C12" s="58">
        <v>3775</v>
      </c>
      <c r="E12" s="5">
        <v>1</v>
      </c>
      <c r="F12" s="23">
        <v>0.55000000000000004</v>
      </c>
      <c r="G12" s="4">
        <v>3775</v>
      </c>
      <c r="I12" s="5">
        <v>1</v>
      </c>
      <c r="J12" s="23">
        <v>0.55000000000000004</v>
      </c>
      <c r="K12" s="4">
        <v>3236</v>
      </c>
      <c r="M12" s="6">
        <v>1</v>
      </c>
      <c r="N12" s="25">
        <v>0.55000000000000004</v>
      </c>
      <c r="O12" s="4">
        <v>3236</v>
      </c>
      <c r="Q12" s="6">
        <v>1</v>
      </c>
      <c r="R12" s="25">
        <v>0.6</v>
      </c>
      <c r="S12" s="4">
        <v>3530</v>
      </c>
      <c r="U12" s="5">
        <v>1</v>
      </c>
      <c r="V12" s="23">
        <v>0.65</v>
      </c>
      <c r="W12" s="4">
        <v>3824</v>
      </c>
    </row>
    <row r="13" spans="1:23" x14ac:dyDescent="0.25">
      <c r="A13" s="56">
        <v>0</v>
      </c>
      <c r="B13" s="57">
        <v>0.25</v>
      </c>
      <c r="C13" s="58">
        <v>1716</v>
      </c>
      <c r="E13" s="4">
        <v>0</v>
      </c>
      <c r="F13" s="23">
        <v>0.25</v>
      </c>
      <c r="G13" s="4">
        <v>1716</v>
      </c>
      <c r="I13" s="4">
        <v>0</v>
      </c>
      <c r="J13" s="23">
        <v>0.25</v>
      </c>
      <c r="K13" s="4">
        <v>1471</v>
      </c>
      <c r="M13" s="24">
        <v>0</v>
      </c>
      <c r="N13" s="25">
        <v>0.25</v>
      </c>
      <c r="O13" s="4">
        <v>1471</v>
      </c>
      <c r="Q13" s="24">
        <v>0</v>
      </c>
      <c r="R13" s="25">
        <v>0.3</v>
      </c>
      <c r="S13" s="4">
        <v>1765</v>
      </c>
      <c r="U13" s="4">
        <v>0</v>
      </c>
      <c r="V13" s="23">
        <v>0.35</v>
      </c>
      <c r="W13" s="4">
        <v>2059</v>
      </c>
    </row>
    <row r="14" spans="1:23" s="39" customFormat="1" x14ac:dyDescent="0.25">
      <c r="A14" s="60"/>
      <c r="B14" s="61"/>
      <c r="C14" s="62"/>
      <c r="E14" s="38"/>
      <c r="F14" s="40"/>
      <c r="G14" s="38"/>
      <c r="I14" s="38"/>
      <c r="J14" s="40"/>
      <c r="K14" s="38"/>
      <c r="M14" s="41"/>
      <c r="N14" s="42"/>
      <c r="O14" s="38"/>
      <c r="Q14" s="41"/>
      <c r="R14" s="42"/>
      <c r="S14" s="38"/>
      <c r="U14" s="38"/>
      <c r="V14" s="40"/>
      <c r="W14" s="38"/>
    </row>
    <row r="15" spans="1:23" x14ac:dyDescent="0.25">
      <c r="A15" s="50" t="s">
        <v>29</v>
      </c>
      <c r="B15" s="50" t="s">
        <v>30</v>
      </c>
      <c r="C15" s="51"/>
    </row>
    <row r="16" spans="1:23" s="3" customFormat="1" x14ac:dyDescent="0.25">
      <c r="E16" s="26" t="s">
        <v>31</v>
      </c>
      <c r="F16" s="26" t="s">
        <v>41</v>
      </c>
      <c r="G16" s="26" t="s">
        <v>42</v>
      </c>
      <c r="I16" s="26" t="s">
        <v>31</v>
      </c>
      <c r="J16" s="26" t="s">
        <v>41</v>
      </c>
      <c r="K16" s="26" t="s">
        <v>42</v>
      </c>
      <c r="M16" s="26" t="s">
        <v>31</v>
      </c>
      <c r="N16" s="26" t="s">
        <v>41</v>
      </c>
      <c r="O16" s="26" t="s">
        <v>42</v>
      </c>
      <c r="Q16" s="26" t="s">
        <v>31</v>
      </c>
      <c r="R16" s="26" t="s">
        <v>41</v>
      </c>
      <c r="S16" s="26" t="s">
        <v>42</v>
      </c>
      <c r="U16" s="26" t="s">
        <v>31</v>
      </c>
      <c r="V16" s="26" t="s">
        <v>41</v>
      </c>
      <c r="W16" s="26" t="s">
        <v>42</v>
      </c>
    </row>
    <row r="17" spans="5:23" s="3" customFormat="1" x14ac:dyDescent="0.25">
      <c r="E17" s="24" t="s">
        <v>32</v>
      </c>
      <c r="F17" s="24">
        <v>1</v>
      </c>
      <c r="G17" s="24">
        <v>0</v>
      </c>
      <c r="I17" s="36" t="s">
        <v>45</v>
      </c>
      <c r="J17" s="36">
        <v>1</v>
      </c>
      <c r="K17" s="36">
        <v>0</v>
      </c>
      <c r="M17" s="24" t="s">
        <v>45</v>
      </c>
      <c r="N17" s="24">
        <v>1</v>
      </c>
      <c r="O17" s="24">
        <v>0</v>
      </c>
      <c r="Q17" s="24" t="s">
        <v>45</v>
      </c>
      <c r="R17" s="24">
        <v>1</v>
      </c>
      <c r="S17" s="24">
        <v>0</v>
      </c>
      <c r="U17" s="24" t="s">
        <v>32</v>
      </c>
      <c r="V17" s="24">
        <v>1</v>
      </c>
      <c r="W17" s="24">
        <v>0</v>
      </c>
    </row>
    <row r="18" spans="5:23" s="3" customFormat="1" x14ac:dyDescent="0.25">
      <c r="E18" s="24" t="s">
        <v>33</v>
      </c>
      <c r="F18" s="24">
        <v>1</v>
      </c>
      <c r="G18" s="24">
        <v>1</v>
      </c>
      <c r="I18" s="24" t="s">
        <v>32</v>
      </c>
      <c r="J18" s="36">
        <v>1</v>
      </c>
      <c r="K18" s="36">
        <v>0</v>
      </c>
      <c r="M18" s="24" t="s">
        <v>32</v>
      </c>
      <c r="N18" s="24">
        <v>1</v>
      </c>
      <c r="O18" s="24">
        <v>0</v>
      </c>
      <c r="Q18" s="24" t="s">
        <v>32</v>
      </c>
      <c r="R18" s="24">
        <v>1</v>
      </c>
      <c r="S18" s="24">
        <v>0</v>
      </c>
      <c r="U18" s="24" t="s">
        <v>47</v>
      </c>
      <c r="V18" s="24">
        <v>1</v>
      </c>
      <c r="W18" s="24">
        <v>0</v>
      </c>
    </row>
    <row r="19" spans="5:23" s="3" customFormat="1" x14ac:dyDescent="0.25">
      <c r="E19" s="24" t="s">
        <v>34</v>
      </c>
      <c r="F19" s="24">
        <v>1</v>
      </c>
      <c r="G19" s="24">
        <v>0</v>
      </c>
      <c r="I19" s="36" t="s">
        <v>46</v>
      </c>
      <c r="J19" s="36">
        <v>1</v>
      </c>
      <c r="K19" s="36">
        <v>0</v>
      </c>
      <c r="M19" s="24" t="s">
        <v>46</v>
      </c>
      <c r="N19" s="24">
        <v>1</v>
      </c>
      <c r="O19" s="24">
        <v>0</v>
      </c>
      <c r="Q19" s="24" t="s">
        <v>46</v>
      </c>
      <c r="R19" s="24">
        <v>1</v>
      </c>
      <c r="S19" s="24">
        <v>0</v>
      </c>
      <c r="U19" s="24" t="s">
        <v>49</v>
      </c>
      <c r="V19" s="24">
        <v>0</v>
      </c>
      <c r="W19" s="24">
        <v>1</v>
      </c>
    </row>
    <row r="20" spans="5:23" s="3" customFormat="1" x14ac:dyDescent="0.25">
      <c r="E20" s="24" t="s">
        <v>35</v>
      </c>
      <c r="F20" s="24">
        <v>1</v>
      </c>
      <c r="G20" s="24">
        <v>0</v>
      </c>
      <c r="I20" s="24" t="s">
        <v>47</v>
      </c>
      <c r="J20" s="36">
        <v>1</v>
      </c>
      <c r="K20" s="36">
        <v>1</v>
      </c>
      <c r="M20" s="24" t="s">
        <v>47</v>
      </c>
      <c r="N20" s="24">
        <v>1</v>
      </c>
      <c r="O20" s="24">
        <v>1</v>
      </c>
      <c r="Q20" s="24" t="s">
        <v>47</v>
      </c>
      <c r="R20" s="24">
        <v>1</v>
      </c>
      <c r="S20" s="24">
        <v>1</v>
      </c>
      <c r="U20" s="24" t="s">
        <v>51</v>
      </c>
      <c r="V20" s="24">
        <v>1</v>
      </c>
      <c r="W20" s="24">
        <v>1</v>
      </c>
    </row>
    <row r="21" spans="5:23" s="3" customFormat="1" x14ac:dyDescent="0.25">
      <c r="E21" s="24" t="s">
        <v>36</v>
      </c>
      <c r="F21" s="24">
        <v>1</v>
      </c>
      <c r="G21" s="24">
        <v>1</v>
      </c>
      <c r="I21" s="24" t="s">
        <v>49</v>
      </c>
      <c r="J21" s="36">
        <v>0</v>
      </c>
      <c r="K21" s="36">
        <v>1</v>
      </c>
      <c r="M21" s="24" t="s">
        <v>48</v>
      </c>
      <c r="N21" s="24">
        <v>0</v>
      </c>
      <c r="O21" s="24">
        <v>1</v>
      </c>
      <c r="Q21" s="24" t="s">
        <v>49</v>
      </c>
      <c r="R21" s="24">
        <v>0</v>
      </c>
      <c r="S21" s="24">
        <v>1</v>
      </c>
      <c r="U21" s="24" t="s">
        <v>52</v>
      </c>
      <c r="V21" s="24">
        <v>1</v>
      </c>
      <c r="W21" s="24">
        <v>0</v>
      </c>
    </row>
    <row r="22" spans="5:23" s="3" customFormat="1" x14ac:dyDescent="0.25">
      <c r="E22" s="24" t="s">
        <v>37</v>
      </c>
      <c r="F22" s="24">
        <v>0</v>
      </c>
      <c r="G22" s="24">
        <v>1</v>
      </c>
      <c r="I22" s="36" t="s">
        <v>50</v>
      </c>
      <c r="J22" s="36">
        <v>1</v>
      </c>
      <c r="K22" s="36">
        <v>1</v>
      </c>
      <c r="M22" s="24" t="s">
        <v>49</v>
      </c>
      <c r="N22" s="24">
        <v>0</v>
      </c>
      <c r="O22" s="24">
        <v>1</v>
      </c>
      <c r="Q22" s="24" t="s">
        <v>50</v>
      </c>
      <c r="R22" s="24">
        <v>1</v>
      </c>
      <c r="S22" s="24">
        <v>0</v>
      </c>
      <c r="U22" s="24" t="s">
        <v>55</v>
      </c>
      <c r="V22" s="24">
        <v>1</v>
      </c>
      <c r="W22" s="24">
        <v>0</v>
      </c>
    </row>
    <row r="23" spans="5:23" s="3" customFormat="1" x14ac:dyDescent="0.25">
      <c r="E23" s="24" t="s">
        <v>38</v>
      </c>
      <c r="F23" s="24">
        <v>1</v>
      </c>
      <c r="G23" s="24">
        <v>1</v>
      </c>
      <c r="I23" s="24" t="s">
        <v>51</v>
      </c>
      <c r="J23" s="36">
        <v>1</v>
      </c>
      <c r="K23" s="36">
        <v>1</v>
      </c>
      <c r="M23" s="24" t="s">
        <v>50</v>
      </c>
      <c r="N23" s="24">
        <v>1</v>
      </c>
      <c r="O23" s="24">
        <v>1</v>
      </c>
      <c r="Q23" s="24" t="s">
        <v>51</v>
      </c>
      <c r="R23" s="24">
        <v>1</v>
      </c>
      <c r="S23" s="24">
        <v>1</v>
      </c>
      <c r="U23" s="24" t="s">
        <v>33</v>
      </c>
      <c r="V23" s="24">
        <v>1</v>
      </c>
      <c r="W23" s="24">
        <v>1</v>
      </c>
    </row>
    <row r="24" spans="5:23" s="3" customFormat="1" x14ac:dyDescent="0.25">
      <c r="E24" s="24" t="s">
        <v>39</v>
      </c>
      <c r="F24" s="24">
        <v>1</v>
      </c>
      <c r="G24" s="24">
        <v>0</v>
      </c>
      <c r="I24" s="24" t="s">
        <v>52</v>
      </c>
      <c r="J24" s="36">
        <v>1</v>
      </c>
      <c r="K24" s="36">
        <v>1</v>
      </c>
      <c r="M24" s="24" t="s">
        <v>51</v>
      </c>
      <c r="N24" s="24">
        <v>1</v>
      </c>
      <c r="O24" s="24">
        <v>1</v>
      </c>
      <c r="Q24" s="24" t="s">
        <v>52</v>
      </c>
      <c r="R24" s="24">
        <v>1</v>
      </c>
      <c r="S24" s="24">
        <v>0</v>
      </c>
      <c r="U24" s="24" t="s">
        <v>57</v>
      </c>
      <c r="V24" s="24">
        <v>1</v>
      </c>
      <c r="W24" s="24">
        <v>1</v>
      </c>
    </row>
    <row r="25" spans="5:23" s="3" customFormat="1" x14ac:dyDescent="0.25">
      <c r="E25" s="27" t="s">
        <v>40</v>
      </c>
      <c r="F25" s="27">
        <v>7</v>
      </c>
      <c r="G25" s="27">
        <v>4</v>
      </c>
      <c r="I25" s="36" t="s">
        <v>54</v>
      </c>
      <c r="J25" s="36">
        <v>1</v>
      </c>
      <c r="K25" s="36">
        <v>0</v>
      </c>
      <c r="M25" s="24" t="s">
        <v>52</v>
      </c>
      <c r="N25" s="24">
        <v>1</v>
      </c>
      <c r="O25" s="24">
        <v>1</v>
      </c>
      <c r="Q25" s="24" t="s">
        <v>54</v>
      </c>
      <c r="R25" s="24">
        <v>1</v>
      </c>
      <c r="S25" s="24">
        <v>0</v>
      </c>
      <c r="U25" s="24" t="s">
        <v>34</v>
      </c>
      <c r="V25" s="24">
        <v>1</v>
      </c>
      <c r="W25" s="24">
        <v>1</v>
      </c>
    </row>
    <row r="26" spans="5:23" s="3" customFormat="1" x14ac:dyDescent="0.25">
      <c r="I26" s="36" t="s">
        <v>55</v>
      </c>
      <c r="J26" s="36">
        <v>1</v>
      </c>
      <c r="K26" s="36">
        <v>0</v>
      </c>
      <c r="M26" s="24" t="s">
        <v>53</v>
      </c>
      <c r="N26" s="24">
        <v>1</v>
      </c>
      <c r="O26" s="24">
        <v>0</v>
      </c>
      <c r="Q26" s="24" t="s">
        <v>55</v>
      </c>
      <c r="R26" s="24">
        <v>1</v>
      </c>
      <c r="S26" s="24">
        <v>0</v>
      </c>
      <c r="U26" s="24" t="s">
        <v>35</v>
      </c>
      <c r="V26" s="24">
        <v>1</v>
      </c>
      <c r="W26" s="24">
        <v>0</v>
      </c>
    </row>
    <row r="27" spans="5:23" s="3" customFormat="1" x14ac:dyDescent="0.25">
      <c r="I27" s="36" t="s">
        <v>56</v>
      </c>
      <c r="J27" s="36">
        <v>1</v>
      </c>
      <c r="K27" s="36">
        <v>1</v>
      </c>
      <c r="M27" s="24" t="s">
        <v>54</v>
      </c>
      <c r="N27" s="24">
        <v>1</v>
      </c>
      <c r="O27" s="24">
        <v>0</v>
      </c>
      <c r="Q27" s="24" t="s">
        <v>33</v>
      </c>
      <c r="R27" s="24">
        <v>1</v>
      </c>
      <c r="S27" s="24">
        <v>1</v>
      </c>
      <c r="U27" s="24" t="s">
        <v>36</v>
      </c>
      <c r="V27" s="24">
        <v>1</v>
      </c>
      <c r="W27" s="24">
        <v>1</v>
      </c>
    </row>
    <row r="28" spans="5:23" s="3" customFormat="1" x14ac:dyDescent="0.25">
      <c r="I28" s="24" t="s">
        <v>33</v>
      </c>
      <c r="J28" s="36">
        <v>1</v>
      </c>
      <c r="K28" s="36">
        <v>1</v>
      </c>
      <c r="M28" s="24" t="s">
        <v>55</v>
      </c>
      <c r="N28" s="24">
        <v>1</v>
      </c>
      <c r="O28" s="24">
        <v>0</v>
      </c>
      <c r="Q28" s="24" t="s">
        <v>57</v>
      </c>
      <c r="R28" s="24">
        <v>1</v>
      </c>
      <c r="S28" s="24">
        <v>1</v>
      </c>
      <c r="U28" s="24" t="s">
        <v>37</v>
      </c>
      <c r="V28" s="24">
        <v>0</v>
      </c>
      <c r="W28" s="24">
        <v>1</v>
      </c>
    </row>
    <row r="29" spans="5:23" s="3" customFormat="1" x14ac:dyDescent="0.25">
      <c r="I29" s="24" t="s">
        <v>57</v>
      </c>
      <c r="J29" s="36">
        <v>1</v>
      </c>
      <c r="K29" s="36">
        <v>1</v>
      </c>
      <c r="M29" s="24" t="s">
        <v>56</v>
      </c>
      <c r="N29" s="24">
        <v>1</v>
      </c>
      <c r="O29" s="24">
        <v>1</v>
      </c>
      <c r="Q29" s="24" t="s">
        <v>34</v>
      </c>
      <c r="R29" s="24">
        <v>1</v>
      </c>
      <c r="S29" s="24">
        <v>1</v>
      </c>
      <c r="U29" s="24" t="s">
        <v>58</v>
      </c>
      <c r="V29" s="24">
        <v>1</v>
      </c>
      <c r="W29" s="24">
        <v>1</v>
      </c>
    </row>
    <row r="30" spans="5:23" s="3" customFormat="1" x14ac:dyDescent="0.25">
      <c r="I30" s="24" t="s">
        <v>34</v>
      </c>
      <c r="J30" s="36">
        <v>1</v>
      </c>
      <c r="K30" s="36">
        <v>1</v>
      </c>
      <c r="M30" s="24" t="s">
        <v>33</v>
      </c>
      <c r="N30" s="24">
        <v>1</v>
      </c>
      <c r="O30" s="24">
        <v>1</v>
      </c>
      <c r="Q30" s="24" t="s">
        <v>35</v>
      </c>
      <c r="R30" s="24">
        <v>1</v>
      </c>
      <c r="S30" s="24">
        <v>1</v>
      </c>
      <c r="U30" s="24" t="s">
        <v>38</v>
      </c>
      <c r="V30" s="24">
        <v>1</v>
      </c>
      <c r="W30" s="24">
        <v>1</v>
      </c>
    </row>
    <row r="31" spans="5:23" s="3" customFormat="1" x14ac:dyDescent="0.25">
      <c r="I31" s="24" t="s">
        <v>35</v>
      </c>
      <c r="J31" s="36">
        <v>1</v>
      </c>
      <c r="K31" s="36">
        <v>1</v>
      </c>
      <c r="M31" s="24" t="s">
        <v>57</v>
      </c>
      <c r="N31" s="24">
        <v>1</v>
      </c>
      <c r="O31" s="24">
        <v>1</v>
      </c>
      <c r="Q31" s="24" t="s">
        <v>36</v>
      </c>
      <c r="R31" s="24">
        <v>1</v>
      </c>
      <c r="S31" s="24">
        <v>1</v>
      </c>
      <c r="U31" s="24" t="s">
        <v>39</v>
      </c>
      <c r="V31" s="24">
        <v>1</v>
      </c>
      <c r="W31" s="24">
        <v>0</v>
      </c>
    </row>
    <row r="32" spans="5:23" s="3" customFormat="1" x14ac:dyDescent="0.25">
      <c r="I32" s="24" t="s">
        <v>36</v>
      </c>
      <c r="J32" s="36">
        <v>1</v>
      </c>
      <c r="K32" s="36">
        <v>1</v>
      </c>
      <c r="M32" s="24" t="s">
        <v>34</v>
      </c>
      <c r="N32" s="28">
        <v>2</v>
      </c>
      <c r="O32" s="24">
        <v>1</v>
      </c>
      <c r="Q32" s="24" t="s">
        <v>37</v>
      </c>
      <c r="R32" s="24">
        <v>0</v>
      </c>
      <c r="S32" s="24">
        <v>1</v>
      </c>
      <c r="U32" s="27" t="s">
        <v>40</v>
      </c>
      <c r="V32" s="27">
        <v>13</v>
      </c>
      <c r="W32" s="27">
        <v>9</v>
      </c>
    </row>
    <row r="33" spans="9:19" s="3" customFormat="1" x14ac:dyDescent="0.25">
      <c r="I33" s="24" t="s">
        <v>37</v>
      </c>
      <c r="J33" s="36">
        <v>0</v>
      </c>
      <c r="K33" s="36">
        <v>1</v>
      </c>
      <c r="M33" s="24" t="s">
        <v>35</v>
      </c>
      <c r="N33" s="24">
        <v>1</v>
      </c>
      <c r="O33" s="24">
        <v>1</v>
      </c>
      <c r="Q33" s="24" t="s">
        <v>58</v>
      </c>
      <c r="R33" s="28">
        <v>2</v>
      </c>
      <c r="S33" s="24">
        <v>1</v>
      </c>
    </row>
    <row r="34" spans="9:19" s="3" customFormat="1" x14ac:dyDescent="0.25">
      <c r="I34" s="36" t="s">
        <v>58</v>
      </c>
      <c r="J34" s="37">
        <v>2</v>
      </c>
      <c r="K34" s="36">
        <v>1</v>
      </c>
      <c r="M34" s="24" t="s">
        <v>36</v>
      </c>
      <c r="N34" s="24">
        <v>1</v>
      </c>
      <c r="O34" s="24">
        <v>1</v>
      </c>
      <c r="Q34" s="24" t="s">
        <v>60</v>
      </c>
      <c r="R34" s="24">
        <v>1</v>
      </c>
      <c r="S34" s="24">
        <v>0</v>
      </c>
    </row>
    <row r="35" spans="9:19" s="3" customFormat="1" x14ac:dyDescent="0.25">
      <c r="I35" s="36" t="s">
        <v>59</v>
      </c>
      <c r="J35" s="36">
        <v>1</v>
      </c>
      <c r="K35" s="36">
        <v>0</v>
      </c>
      <c r="M35" s="24" t="s">
        <v>37</v>
      </c>
      <c r="N35" s="24">
        <v>0</v>
      </c>
      <c r="O35" s="24">
        <v>1</v>
      </c>
      <c r="Q35" s="24" t="s">
        <v>38</v>
      </c>
      <c r="R35" s="24">
        <v>1</v>
      </c>
      <c r="S35" s="24">
        <v>1</v>
      </c>
    </row>
    <row r="36" spans="9:19" s="3" customFormat="1" x14ac:dyDescent="0.25">
      <c r="I36" s="36" t="s">
        <v>60</v>
      </c>
      <c r="J36" s="36">
        <v>1</v>
      </c>
      <c r="K36" s="36">
        <v>0</v>
      </c>
      <c r="M36" s="24" t="s">
        <v>58</v>
      </c>
      <c r="N36" s="28">
        <v>2</v>
      </c>
      <c r="O36" s="24">
        <v>1</v>
      </c>
      <c r="Q36" s="24" t="s">
        <v>39</v>
      </c>
      <c r="R36" s="24">
        <v>1</v>
      </c>
      <c r="S36" s="24">
        <v>0</v>
      </c>
    </row>
    <row r="37" spans="9:19" s="3" customFormat="1" x14ac:dyDescent="0.25">
      <c r="I37" s="24" t="s">
        <v>38</v>
      </c>
      <c r="J37" s="36">
        <v>1</v>
      </c>
      <c r="K37" s="36">
        <v>1</v>
      </c>
      <c r="M37" s="24" t="s">
        <v>59</v>
      </c>
      <c r="N37" s="24">
        <v>1</v>
      </c>
      <c r="O37" s="24">
        <v>0</v>
      </c>
      <c r="Q37" s="24" t="s">
        <v>61</v>
      </c>
      <c r="R37" s="24">
        <v>1</v>
      </c>
      <c r="S37" s="24">
        <v>0</v>
      </c>
    </row>
    <row r="38" spans="9:19" s="3" customFormat="1" x14ac:dyDescent="0.25">
      <c r="I38" s="24" t="s">
        <v>39</v>
      </c>
      <c r="J38" s="36">
        <v>1</v>
      </c>
      <c r="K38" s="36">
        <v>1</v>
      </c>
      <c r="M38" s="24" t="s">
        <v>60</v>
      </c>
      <c r="N38" s="24">
        <v>1</v>
      </c>
      <c r="O38" s="24">
        <v>0</v>
      </c>
      <c r="Q38" s="24" t="s">
        <v>62</v>
      </c>
      <c r="R38" s="24">
        <v>1</v>
      </c>
      <c r="S38" s="24">
        <v>0</v>
      </c>
    </row>
    <row r="39" spans="9:19" s="3" customFormat="1" x14ac:dyDescent="0.25">
      <c r="I39" s="36" t="s">
        <v>61</v>
      </c>
      <c r="J39" s="36">
        <v>1</v>
      </c>
      <c r="K39" s="36">
        <v>0</v>
      </c>
      <c r="M39" s="24" t="s">
        <v>38</v>
      </c>
      <c r="N39" s="24">
        <v>1</v>
      </c>
      <c r="O39" s="24">
        <v>1</v>
      </c>
      <c r="Q39" s="27" t="s">
        <v>40</v>
      </c>
      <c r="R39" s="27">
        <v>21</v>
      </c>
      <c r="S39" s="27">
        <v>11</v>
      </c>
    </row>
    <row r="40" spans="9:19" s="3" customFormat="1" x14ac:dyDescent="0.25">
      <c r="I40" s="36" t="s">
        <v>62</v>
      </c>
      <c r="J40" s="36">
        <v>1</v>
      </c>
      <c r="K40" s="36">
        <v>0</v>
      </c>
      <c r="M40" s="24" t="s">
        <v>39</v>
      </c>
      <c r="N40" s="24">
        <v>1</v>
      </c>
      <c r="O40" s="24">
        <v>1</v>
      </c>
    </row>
    <row r="41" spans="9:19" s="3" customFormat="1" x14ac:dyDescent="0.25">
      <c r="I41" s="27" t="s">
        <v>40</v>
      </c>
      <c r="J41" s="27">
        <v>23</v>
      </c>
      <c r="K41" s="27">
        <v>15</v>
      </c>
      <c r="M41" s="24" t="s">
        <v>61</v>
      </c>
      <c r="N41" s="24">
        <v>1</v>
      </c>
      <c r="O41" s="24">
        <v>0</v>
      </c>
    </row>
    <row r="42" spans="9:19" s="3" customFormat="1" x14ac:dyDescent="0.25">
      <c r="M42" s="24" t="s">
        <v>62</v>
      </c>
      <c r="N42" s="24">
        <v>1</v>
      </c>
      <c r="O42" s="24">
        <v>0</v>
      </c>
    </row>
    <row r="43" spans="9:19" s="3" customFormat="1" x14ac:dyDescent="0.25">
      <c r="M43" s="27" t="s">
        <v>40</v>
      </c>
      <c r="N43" s="27">
        <v>25</v>
      </c>
      <c r="O43" s="27">
        <v>16</v>
      </c>
    </row>
    <row r="44" spans="9:19" s="3" customFormat="1" ht="15.75" customHeight="1" x14ac:dyDescent="0.25">
      <c r="M44" s="43" t="s">
        <v>111</v>
      </c>
      <c r="N44" s="43"/>
      <c r="O44" s="43"/>
    </row>
    <row r="45" spans="9:19" s="3" customFormat="1" x14ac:dyDescent="0.25">
      <c r="M45" s="49" t="s">
        <v>110</v>
      </c>
    </row>
    <row r="46" spans="9:19" s="3" customFormat="1" x14ac:dyDescent="0.25"/>
    <row r="47" spans="9:19" s="3" customFormat="1" x14ac:dyDescent="0.25"/>
  </sheetData>
  <pageMargins left="0.7" right="0.7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Notes-READ FIRST</vt:lpstr>
      <vt:lpstr>Constants</vt:lpstr>
      <vt:lpstr>Models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Craddock, Amy D</dc:creator>
  <cp:lastModifiedBy>Craddock, Amy D</cp:lastModifiedBy>
  <cp:lastPrinted>2022-01-14T19:50:39Z</cp:lastPrinted>
  <dcterms:created xsi:type="dcterms:W3CDTF">2022-01-13T13:07:30Z</dcterms:created>
  <dcterms:modified xsi:type="dcterms:W3CDTF">2022-01-14T19:52:31Z</dcterms:modified>
</cp:coreProperties>
</file>